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10125" tabRatio="0"/>
  </bookViews>
  <sheets>
    <sheet name="TDSheet" sheetId="1" r:id="rId1"/>
  </sheets>
  <definedNames>
    <definedName name="_xlnm.Print_Area" localSheetId="0">TDSheet!$A$1:$O$85</definedName>
  </definedNames>
  <calcPr calcId="152511"/>
</workbook>
</file>

<file path=xl/calcChain.xml><?xml version="1.0" encoding="utf-8"?>
<calcChain xmlns="http://schemas.openxmlformats.org/spreadsheetml/2006/main">
  <c r="Q12" i="1" l="1"/>
  <c r="Q29" i="1"/>
  <c r="R12" i="1" s="1"/>
  <c r="R29" i="1"/>
  <c r="Q13" i="1" s="1"/>
  <c r="Q14" i="1" l="1"/>
  <c r="S14" i="1" s="1"/>
  <c r="R13" i="1"/>
  <c r="R14" i="1"/>
  <c r="O16" i="1"/>
  <c r="O22" i="1" l="1"/>
  <c r="O25" i="1" s="1"/>
  <c r="O24" i="1" l="1"/>
</calcChain>
</file>

<file path=xl/sharedStrings.xml><?xml version="1.0" encoding="utf-8"?>
<sst xmlns="http://schemas.openxmlformats.org/spreadsheetml/2006/main" count="206" uniqueCount="130">
  <si>
    <t>Отчет об исполнении  договора управления за год</t>
  </si>
  <si>
    <t>МКД:</t>
  </si>
  <si>
    <t>м-н Ершовский, 174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</si>
  <si>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</si>
  <si>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</si>
  <si>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</si>
  <si>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</si>
  <si>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</si>
  <si>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</si>
  <si>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01.01.2018</t>
  </si>
  <si>
    <t>Дата конца отчетного периода</t>
  </si>
  <si>
    <t>31.12.2018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</si>
  <si>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</si>
  <si>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</si>
  <si>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</si>
  <si>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</si>
  <si>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</si>
  <si>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</si>
  <si>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 за содержание дома</t>
  </si>
  <si>
    <t>-  за текущий  ремонт</t>
  </si>
  <si>
    <t>-  за услуги управления</t>
  </si>
  <si>
    <t>Получено денежных средств, в т. ч: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</si>
  <si>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</si>
  <si>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</si>
  <si>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</si>
  <si>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</si>
  <si>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</si>
  <si>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</si>
  <si>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</si>
  <si>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</si>
  <si>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</si>
  <si>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</si>
  <si>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</si>
  <si>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</si>
  <si>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</si>
  <si>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</si>
  <si>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</si>
  <si>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Остальные услуги</t>
  </si>
  <si>
    <t>21.1</t>
  </si>
  <si>
    <t>Водоотведение (ОДН)</t>
  </si>
  <si>
    <t>21.2</t>
  </si>
  <si>
    <t>Содержание инженерного оборудования и конструктивных элементов дома. Домофоны и дверные запер. устр-ва.</t>
  </si>
  <si>
    <t>ежемесячно</t>
  </si>
  <si>
    <t>м.кв.</t>
  </si>
  <si>
    <t>21.3</t>
  </si>
  <si>
    <t>Кровельные работы</t>
  </si>
  <si>
    <t>21.4</t>
  </si>
  <si>
    <t>Ремонт подъезда</t>
  </si>
  <si>
    <t>21.5</t>
  </si>
  <si>
    <t>Ремонт элементов внешнего благоустройства</t>
  </si>
  <si>
    <t>21.6</t>
  </si>
  <si>
    <t>Уборка лестничных клеток</t>
  </si>
  <si>
    <t>по графику</t>
  </si>
  <si>
    <t>21.7</t>
  </si>
  <si>
    <t>Уборка придомовой территории. Холодный период.</t>
  </si>
  <si>
    <t>21.8</t>
  </si>
  <si>
    <t>Уборка придомовой территории. Тёплый период.</t>
  </si>
  <si>
    <t>21.9</t>
  </si>
  <si>
    <t>Сбор, вывоз ТБО и содержание контейнерных площадок.</t>
  </si>
  <si>
    <t>21.10</t>
  </si>
  <si>
    <t>Обслуживание электросетей</t>
  </si>
  <si>
    <t>2 раза в год</t>
  </si>
  <si>
    <t>21.11</t>
  </si>
  <si>
    <t>Дезинсекция и дератизация</t>
  </si>
  <si>
    <t>21.12</t>
  </si>
  <si>
    <t>Содержание инженерного оборудования и конструктивных элементов дома. Тех-ие осмотры и обходы отд-х элементов и пом-ий МКД</t>
  </si>
  <si>
    <t>21.13</t>
  </si>
  <si>
    <t>Содержание инженерного оборудования и конструктивных элементов дома. Прочие работы.</t>
  </si>
  <si>
    <t>21.14</t>
  </si>
  <si>
    <t>Обслуживание и снятие показаний общедомовых приборов учета</t>
  </si>
  <si>
    <t>21.15</t>
  </si>
  <si>
    <t>За услуги управления</t>
  </si>
  <si>
    <t>21.16</t>
  </si>
  <si>
    <t>Непредвиденные расходы</t>
  </si>
  <si>
    <t>21.17</t>
  </si>
  <si>
    <t>Охранно-тревожная сигнализация</t>
  </si>
  <si>
    <t>21.18</t>
  </si>
  <si>
    <t>ГВС (ОДН)</t>
  </si>
  <si>
    <t>21.19</t>
  </si>
  <si>
    <t>ХВС (ОДН)</t>
  </si>
  <si>
    <t>21.20</t>
  </si>
  <si>
    <t>электроснабжение (ОДН)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</si>
  <si>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</si>
  <si>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</si>
  <si>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</si>
  <si>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</si>
  <si>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</si>
  <si>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</si>
  <si>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</si>
  <si>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</si>
  <si>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</si>
  <si>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</si>
  <si>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</si>
  <si>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</si>
  <si>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</si>
  <si>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</si>
  <si>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</si>
  <si>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</si>
  <si>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Гкал</t>
  </si>
  <si>
    <t>куб.м.</t>
  </si>
  <si>
    <t>кВт*ч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</si>
  <si>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</si>
  <si>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</si>
  <si>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</si>
  <si>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</si>
  <si>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</si>
  <si>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</si>
  <si>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</si>
  <si>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Учёт оплат поставщикам коммунальных ресурсов в разрезе многоквартирных домов и коммунальных услуг не ведётся</t>
  </si>
  <si>
    <t>Задолженность перед поставщиком (поставщиками) коммунального ресурса</t>
  </si>
  <si>
    <t>Учёт задолженности перед поставщиками коммунальных ресурсов в разрезе многоквартирных домов и коммунальных услуг не ведётся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</si>
  <si>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</si>
  <si>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</si>
  <si>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</si>
  <si>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</si>
  <si>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</si>
  <si>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</si>
  <si>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</si>
  <si>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Директор</t>
  </si>
  <si>
    <t>/</t>
  </si>
  <si>
    <t>ГИС ЖКХ</t>
  </si>
  <si>
    <t>Услуги</t>
  </si>
  <si>
    <t>Доходы</t>
  </si>
  <si>
    <t>Расходы</t>
  </si>
  <si>
    <t>Убыток</t>
  </si>
  <si>
    <t>Жилищные услуги</t>
  </si>
  <si>
    <t>ОДН</t>
  </si>
  <si>
    <t>Итого</t>
  </si>
  <si>
    <t>площадь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</si>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</sst>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=0]&quot;&quot;;General"/>
    <numFmt numFmtId="165" formatCode="#,##0.0"/>
    <numFmt numFmtId="166" formatCode="#,##0.0000"/>
    <numFmt numFmtId="167" formatCode="0.00000"/>
  </numFmts>
  <fonts count="8" x14ac:knownFonts="1">
    <font>
      <sz val="8"/>
      <name val="Arial"/>
    </font>
    <font>
      <sz val="8"/>
      <name val="Arial"/>
    </font>
    <font>
      <sz val="10"/>
      <name val="Times New Roman"/>
    </font>
    <font>
      <b/>
      <sz val="10"/>
      <name val="Times New Roman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6" fontId="2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4" fontId="6" fillId="3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4" fontId="5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67" fontId="2" fillId="0" borderId="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88"/>
  <sheetViews>
    <sheetView tabSelected="1" view="pageBreakPreview" topLeftCell="A76" zoomScaleNormal="100" zoomScaleSheetLayoutView="100" workbookViewId="0">
      <selection activeCell="I90" sqref="I90"/>
    </sheetView>
  </sheetViews>
  <sheetFormatPr defaultColWidth="9.83203125" defaultRowHeight="11.45" customHeight="1" x14ac:dyDescent="0.2"/>
  <cols>
    <col min="1" max="1" width="9.83203125" style="1" customWidth="1"/>
    <col min="2" max="6" width="7" style="1" customWidth="1"/>
    <col min="7" max="7" width="8.1640625" style="1" customWidth="1"/>
    <col min="8" max="10" width="7" style="1" customWidth="1"/>
    <col min="11" max="11" width="10.1640625" style="1" customWidth="1"/>
    <col min="12" max="13" width="23.33203125" style="1" customWidth="1"/>
    <col min="14" max="14" width="23" style="1" customWidth="1"/>
    <col min="15" max="15" width="24.5" style="25" customWidth="1"/>
    <col min="16" max="16" width="0" hidden="1" customWidth="1"/>
    <col min="17" max="17" width="12.33203125" hidden="1" customWidth="1"/>
    <col min="18" max="18" width="0" hidden="1" customWidth="1"/>
    <col min="19" max="19" width="10.83203125" hidden="1" customWidth="1"/>
    <col min="20" max="20" width="0" hidden="1" customWidth="1"/>
  </cols>
  <sheetData>
    <row r="1" spans="1:19" s="1" customFormat="1" ht="1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9" s="1" customFormat="1" ht="7.5" customHeight="1" x14ac:dyDescent="0.2">
      <c r="G2" s="2" t="s">
        <v>1</v>
      </c>
      <c r="H2" s="39" t="s">
        <v>2</v>
      </c>
      <c r="I2" s="39"/>
      <c r="J2" s="39"/>
      <c r="K2" s="39"/>
      <c r="O2" s="25"/>
    </row>
    <row r="3" spans="1:19" s="1" customFormat="1" ht="3.75" hidden="1" customHeight="1" x14ac:dyDescent="0.2">
      <c r="O3" s="25"/>
    </row>
    <row r="4" spans="1:19" s="1" customFormat="1" ht="14.25" customHeight="1" x14ac:dyDescent="0.2">
      <c r="A4" s="3" t="s">
        <v>3</v>
      </c>
      <c r="B4" s="40" t="s">
        <v>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" t="s">
        <v>5</v>
      </c>
      <c r="O4" s="26" t="s">
        <v>6</v>
      </c>
    </row>
    <row r="5" spans="1:19" s="1" customFormat="1" ht="12.95" customHeight="1" x14ac:dyDescent="0.2">
      <c r="A5" s="5">
        <v>1</v>
      </c>
      <c r="B5" s="41" t="s">
        <v>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6"/>
      <c r="O5" s="27">
        <v>43555</v>
      </c>
    </row>
    <row r="6" spans="1:19" s="1" customFormat="1" ht="12.95" customHeight="1" x14ac:dyDescent="0.2">
      <c r="A6" s="5">
        <v>2</v>
      </c>
      <c r="B6" s="41" t="s">
        <v>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6"/>
      <c r="O6" s="28" t="s">
        <v>9</v>
      </c>
    </row>
    <row r="7" spans="1:19" s="1" customFormat="1" ht="12.95" customHeight="1" x14ac:dyDescent="0.2">
      <c r="A7" s="5">
        <v>3</v>
      </c>
      <c r="B7" s="41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6"/>
      <c r="O7" s="28" t="s">
        <v>11</v>
      </c>
    </row>
    <row r="8" spans="1:19" s="1" customFormat="1" ht="12.95" customHeight="1" x14ac:dyDescent="0.2">
      <c r="A8" s="42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9" s="1" customFormat="1" ht="12.95" customHeight="1" x14ac:dyDescent="0.2">
      <c r="A9" s="5">
        <v>4</v>
      </c>
      <c r="B9" s="41" t="s">
        <v>13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8" t="s">
        <v>14</v>
      </c>
      <c r="O9" s="29">
        <v>0</v>
      </c>
    </row>
    <row r="10" spans="1:19" s="1" customFormat="1" ht="12.95" customHeight="1" x14ac:dyDescent="0.2">
      <c r="A10" s="5">
        <v>5</v>
      </c>
      <c r="B10" s="41" t="s">
        <v>15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" t="s">
        <v>14</v>
      </c>
      <c r="O10" s="30">
        <v>0</v>
      </c>
      <c r="P10" s="15"/>
      <c r="Q10" s="69" t="s">
        <v>120</v>
      </c>
      <c r="R10" s="69"/>
      <c r="S10" s="69"/>
    </row>
    <row r="11" spans="1:19" s="1" customFormat="1" ht="12.95" customHeight="1" x14ac:dyDescent="0.2">
      <c r="A11" s="5">
        <v>6</v>
      </c>
      <c r="B11" s="41" t="s">
        <v>16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8" t="s">
        <v>14</v>
      </c>
      <c r="O11" s="31">
        <v>43615.75</v>
      </c>
      <c r="P11" s="15" t="s">
        <v>121</v>
      </c>
      <c r="Q11" s="15" t="s">
        <v>122</v>
      </c>
      <c r="R11" s="15" t="s">
        <v>123</v>
      </c>
      <c r="S11" s="15" t="s">
        <v>124</v>
      </c>
    </row>
    <row r="12" spans="1:19" s="1" customFormat="1" ht="12.95" customHeight="1" x14ac:dyDescent="0.2">
      <c r="A12" s="5">
        <v>7</v>
      </c>
      <c r="B12" s="41" t="s">
        <v>17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8" t="s">
        <v>14</v>
      </c>
      <c r="O12" s="31">
        <v>274618.91519999999</v>
      </c>
      <c r="P12" s="16" t="s">
        <v>125</v>
      </c>
      <c r="Q12" s="17">
        <f>O12</f>
        <v>274618.91519999999</v>
      </c>
      <c r="R12" s="17">
        <f>Q29</f>
        <v>402414.54</v>
      </c>
      <c r="S12" s="17"/>
    </row>
    <row r="13" spans="1:19" s="1" customFormat="1" ht="12.95" customHeight="1" x14ac:dyDescent="0.2">
      <c r="A13" s="5">
        <v>8</v>
      </c>
      <c r="B13" s="41" t="s">
        <v>18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8" t="s">
        <v>14</v>
      </c>
      <c r="O13" s="31">
        <v>200791.28640000001</v>
      </c>
      <c r="P13" s="15" t="s">
        <v>126</v>
      </c>
      <c r="Q13" s="17">
        <f>R29</f>
        <v>11259.62</v>
      </c>
      <c r="R13" s="17">
        <f>Q13</f>
        <v>11259.62</v>
      </c>
      <c r="S13" s="17"/>
    </row>
    <row r="14" spans="1:19" s="1" customFormat="1" ht="12.95" customHeight="1" x14ac:dyDescent="0.2">
      <c r="A14" s="5">
        <v>9</v>
      </c>
      <c r="B14" s="41" t="s">
        <v>19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8" t="s">
        <v>14</v>
      </c>
      <c r="O14" s="31">
        <v>73827.628800000006</v>
      </c>
      <c r="P14" s="15" t="s">
        <v>127</v>
      </c>
      <c r="Q14" s="18">
        <f>Q12+Q13</f>
        <v>285878.53519999998</v>
      </c>
      <c r="R14" s="18">
        <f>R12+R13</f>
        <v>413674.16</v>
      </c>
      <c r="S14" s="19">
        <f>Q14-R14</f>
        <v>-127795.62479999999</v>
      </c>
    </row>
    <row r="15" spans="1:19" s="1" customFormat="1" ht="12.95" customHeight="1" x14ac:dyDescent="0.2">
      <c r="A15" s="5">
        <v>10</v>
      </c>
      <c r="B15" s="41" t="s">
        <v>20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8" t="s">
        <v>14</v>
      </c>
      <c r="O15" s="29">
        <v>0</v>
      </c>
      <c r="P15" s="20"/>
      <c r="Q15" s="20"/>
      <c r="R15" s="20"/>
      <c r="S15" s="20"/>
    </row>
    <row r="16" spans="1:19" s="1" customFormat="1" ht="12.95" customHeight="1" x14ac:dyDescent="0.2">
      <c r="A16" s="5">
        <v>11</v>
      </c>
      <c r="B16" s="41" t="s">
        <v>21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8" t="s">
        <v>14</v>
      </c>
      <c r="O16" s="32">
        <f>O17+O20</f>
        <v>267572.13999999996</v>
      </c>
      <c r="P16" s="20"/>
      <c r="Q16" s="20"/>
      <c r="R16" s="20"/>
      <c r="S16" s="20"/>
    </row>
    <row r="17" spans="1:19" s="1" customFormat="1" ht="12.95" customHeight="1" x14ac:dyDescent="0.2">
      <c r="A17" s="5">
        <v>12</v>
      </c>
      <c r="B17" s="41" t="s">
        <v>22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8" t="s">
        <v>14</v>
      </c>
      <c r="O17" s="32">
        <v>266184.59999999998</v>
      </c>
      <c r="P17" s="20"/>
      <c r="Q17" s="20"/>
      <c r="R17" s="20"/>
      <c r="S17" s="20"/>
    </row>
    <row r="18" spans="1:19" s="1" customFormat="1" ht="12.95" customHeight="1" x14ac:dyDescent="0.2">
      <c r="A18" s="5">
        <v>13</v>
      </c>
      <c r="B18" s="41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8" t="s">
        <v>14</v>
      </c>
      <c r="O18" s="29">
        <v>0</v>
      </c>
      <c r="P18" s="20"/>
      <c r="Q18" s="20"/>
      <c r="R18" s="20"/>
      <c r="S18" s="20"/>
    </row>
    <row r="19" spans="1:19" s="1" customFormat="1" ht="12.95" customHeight="1" x14ac:dyDescent="0.2">
      <c r="A19" s="5">
        <v>14</v>
      </c>
      <c r="B19" s="41" t="s">
        <v>24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8" t="s">
        <v>14</v>
      </c>
      <c r="O19" s="29">
        <v>0</v>
      </c>
      <c r="P19" s="20"/>
      <c r="Q19" s="20"/>
      <c r="R19" s="20"/>
      <c r="S19" s="20"/>
    </row>
    <row r="20" spans="1:19" s="1" customFormat="1" ht="12.95" customHeight="1" x14ac:dyDescent="0.2">
      <c r="A20" s="5">
        <v>15</v>
      </c>
      <c r="B20" s="41" t="s">
        <v>25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8" t="s">
        <v>14</v>
      </c>
      <c r="O20" s="30">
        <v>1387.54</v>
      </c>
      <c r="P20" s="20"/>
      <c r="Q20" s="20"/>
      <c r="R20" s="20"/>
      <c r="S20" s="20"/>
    </row>
    <row r="21" spans="1:19" s="1" customFormat="1" ht="12.95" customHeight="1" x14ac:dyDescent="0.2">
      <c r="A21" s="5">
        <v>16</v>
      </c>
      <c r="B21" s="41" t="s">
        <v>26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" t="s">
        <v>14</v>
      </c>
      <c r="O21" s="30"/>
      <c r="P21" s="20"/>
      <c r="Q21" s="20"/>
      <c r="R21" s="20"/>
      <c r="S21" s="20"/>
    </row>
    <row r="22" spans="1:19" s="1" customFormat="1" ht="12.95" customHeight="1" x14ac:dyDescent="0.2">
      <c r="A22" s="5">
        <v>17</v>
      </c>
      <c r="B22" s="41" t="s">
        <v>27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8" t="s">
        <v>14</v>
      </c>
      <c r="O22" s="30">
        <f>O16</f>
        <v>267572.13999999996</v>
      </c>
      <c r="P22" s="20"/>
      <c r="Q22" s="20"/>
      <c r="R22" s="20"/>
      <c r="S22" s="20"/>
    </row>
    <row r="23" spans="1:19" s="1" customFormat="1" ht="12.95" customHeight="1" x14ac:dyDescent="0.2">
      <c r="A23" s="5">
        <v>18</v>
      </c>
      <c r="B23" s="41" t="s">
        <v>28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8" t="s">
        <v>14</v>
      </c>
      <c r="O23" s="33">
        <v>0</v>
      </c>
      <c r="P23" s="20"/>
      <c r="Q23" s="20"/>
      <c r="R23" s="20"/>
      <c r="S23" s="20"/>
    </row>
    <row r="24" spans="1:19" s="1" customFormat="1" ht="12.95" customHeight="1" x14ac:dyDescent="0.2">
      <c r="A24" s="5">
        <v>19</v>
      </c>
      <c r="B24" s="41" t="s">
        <v>29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8" t="s">
        <v>14</v>
      </c>
      <c r="O24" s="30">
        <f>O10+O22-Q29</f>
        <v>-134842.40000000002</v>
      </c>
      <c r="P24" s="20"/>
      <c r="Q24" s="20"/>
      <c r="R24" s="20"/>
      <c r="S24" s="20"/>
    </row>
    <row r="25" spans="1:19" s="1" customFormat="1" ht="12.95" customHeight="1" x14ac:dyDescent="0.2">
      <c r="A25" s="5">
        <v>20</v>
      </c>
      <c r="B25" s="41" t="s">
        <v>30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8" t="s">
        <v>14</v>
      </c>
      <c r="O25" s="30">
        <f>O11+O12-O22</f>
        <v>50662.525200000033</v>
      </c>
      <c r="P25" s="20"/>
      <c r="Q25" s="20"/>
      <c r="R25" s="20"/>
      <c r="S25" s="20"/>
    </row>
    <row r="26" spans="1:19" s="1" customFormat="1" ht="20.25" customHeight="1" x14ac:dyDescent="0.2">
      <c r="A26" s="42" t="s">
        <v>31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20"/>
      <c r="Q26" s="20"/>
      <c r="R26" s="20"/>
      <c r="S26" s="20"/>
    </row>
    <row r="27" spans="1:19" s="11" customFormat="1" ht="11.1" customHeight="1" x14ac:dyDescent="0.2">
      <c r="A27" s="43">
        <v>21</v>
      </c>
      <c r="B27" s="45" t="s">
        <v>32</v>
      </c>
      <c r="C27" s="45"/>
      <c r="D27" s="45"/>
      <c r="E27" s="45"/>
      <c r="F27" s="45"/>
      <c r="G27" s="45"/>
      <c r="H27" s="45"/>
      <c r="I27" s="45" t="s">
        <v>33</v>
      </c>
      <c r="J27" s="45"/>
      <c r="K27" s="45"/>
      <c r="L27" s="45" t="s">
        <v>34</v>
      </c>
      <c r="M27" s="45"/>
      <c r="N27" s="45" t="s">
        <v>35</v>
      </c>
      <c r="O27" s="49" t="s">
        <v>36</v>
      </c>
    </row>
    <row r="28" spans="1:19" s="11" customFormat="1" ht="27.95" customHeight="1" x14ac:dyDescent="0.2">
      <c r="A28" s="44"/>
      <c r="B28" s="46"/>
      <c r="C28" s="47"/>
      <c r="D28" s="47"/>
      <c r="E28" s="47"/>
      <c r="F28" s="47"/>
      <c r="G28" s="47"/>
      <c r="H28" s="48"/>
      <c r="I28" s="46"/>
      <c r="J28" s="47"/>
      <c r="K28" s="48"/>
      <c r="L28" s="46"/>
      <c r="M28" s="48"/>
      <c r="N28" s="44"/>
      <c r="O28" s="50"/>
      <c r="P28" s="21" t="s">
        <v>128</v>
      </c>
      <c r="Q28" s="21" t="s">
        <v>129</v>
      </c>
      <c r="R28" s="21" t="s">
        <v>126</v>
      </c>
    </row>
    <row r="29" spans="1:19" s="1" customFormat="1" ht="12.95" customHeight="1" x14ac:dyDescent="0.2">
      <c r="A29" s="12"/>
      <c r="B29" s="51" t="s">
        <v>37</v>
      </c>
      <c r="C29" s="51"/>
      <c r="D29" s="51"/>
      <c r="E29" s="51"/>
      <c r="F29" s="51"/>
      <c r="G29" s="51"/>
      <c r="H29" s="51"/>
      <c r="I29" s="52"/>
      <c r="J29" s="52"/>
      <c r="K29" s="52"/>
      <c r="L29" s="52"/>
      <c r="M29" s="52"/>
      <c r="N29" s="7"/>
      <c r="O29" s="28"/>
      <c r="P29" s="20">
        <v>1379.44</v>
      </c>
      <c r="Q29" s="22">
        <f>SUM(I31:K46)</f>
        <v>402414.54</v>
      </c>
      <c r="R29" s="22">
        <f>I30+I47+I48+I49</f>
        <v>11259.62</v>
      </c>
      <c r="S29" s="20"/>
    </row>
    <row r="30" spans="1:19" s="1" customFormat="1" ht="12.95" customHeight="1" x14ac:dyDescent="0.2">
      <c r="A30" s="12" t="s">
        <v>38</v>
      </c>
      <c r="B30" s="51" t="s">
        <v>39</v>
      </c>
      <c r="C30" s="51"/>
      <c r="D30" s="51"/>
      <c r="E30" s="51"/>
      <c r="F30" s="51"/>
      <c r="G30" s="51"/>
      <c r="H30" s="51"/>
      <c r="I30" s="53">
        <v>1608.6</v>
      </c>
      <c r="J30" s="54"/>
      <c r="K30" s="55"/>
      <c r="L30" s="52"/>
      <c r="M30" s="52"/>
      <c r="N30" s="7"/>
      <c r="O30" s="34"/>
    </row>
    <row r="31" spans="1:19" s="1" customFormat="1" ht="38.1" customHeight="1" x14ac:dyDescent="0.2">
      <c r="A31" s="12" t="s">
        <v>40</v>
      </c>
      <c r="B31" s="51" t="s">
        <v>41</v>
      </c>
      <c r="C31" s="51"/>
      <c r="D31" s="51"/>
      <c r="E31" s="51"/>
      <c r="F31" s="51"/>
      <c r="G31" s="51"/>
      <c r="H31" s="51"/>
      <c r="I31" s="56">
        <v>15968.34</v>
      </c>
      <c r="J31" s="57"/>
      <c r="K31" s="58"/>
      <c r="L31" s="52" t="s">
        <v>42</v>
      </c>
      <c r="M31" s="52"/>
      <c r="N31" s="7" t="s">
        <v>43</v>
      </c>
      <c r="O31" s="34">
        <v>0.96</v>
      </c>
      <c r="Q31" s="24">
        <v>402414.54</v>
      </c>
    </row>
    <row r="32" spans="1:19" s="1" customFormat="1" ht="12.95" customHeight="1" x14ac:dyDescent="0.2">
      <c r="A32" s="12" t="s">
        <v>44</v>
      </c>
      <c r="B32" s="51" t="s">
        <v>45</v>
      </c>
      <c r="C32" s="51"/>
      <c r="D32" s="51"/>
      <c r="E32" s="51"/>
      <c r="F32" s="51"/>
      <c r="G32" s="51"/>
      <c r="H32" s="51"/>
      <c r="I32" s="56">
        <v>95175.88</v>
      </c>
      <c r="J32" s="57"/>
      <c r="K32" s="58"/>
      <c r="L32" s="52"/>
      <c r="M32" s="52"/>
      <c r="N32" s="7" t="s">
        <v>43</v>
      </c>
      <c r="O32" s="34">
        <v>1.02</v>
      </c>
    </row>
    <row r="33" spans="1:17" s="1" customFormat="1" ht="12.95" customHeight="1" x14ac:dyDescent="0.2">
      <c r="A33" s="12" t="s">
        <v>46</v>
      </c>
      <c r="B33" s="51" t="s">
        <v>47</v>
      </c>
      <c r="C33" s="51"/>
      <c r="D33" s="51"/>
      <c r="E33" s="51"/>
      <c r="F33" s="51"/>
      <c r="G33" s="51"/>
      <c r="H33" s="51"/>
      <c r="I33" s="53">
        <v>2400</v>
      </c>
      <c r="J33" s="54"/>
      <c r="K33" s="55"/>
      <c r="L33" s="52"/>
      <c r="M33" s="52"/>
      <c r="N33" s="7" t="s">
        <v>43</v>
      </c>
      <c r="O33" s="34">
        <v>4.87</v>
      </c>
      <c r="P33" s="1">
        <v>2400</v>
      </c>
      <c r="Q33" s="23">
        <v>78260.600000000006</v>
      </c>
    </row>
    <row r="34" spans="1:17" s="1" customFormat="1" ht="12.95" customHeight="1" x14ac:dyDescent="0.2">
      <c r="A34" s="12" t="s">
        <v>48</v>
      </c>
      <c r="B34" s="51" t="s">
        <v>49</v>
      </c>
      <c r="C34" s="51"/>
      <c r="D34" s="51"/>
      <c r="E34" s="51"/>
      <c r="F34" s="51"/>
      <c r="G34" s="51"/>
      <c r="H34" s="51"/>
      <c r="I34" s="59">
        <v>11100</v>
      </c>
      <c r="J34" s="60"/>
      <c r="K34" s="61"/>
      <c r="L34" s="52"/>
      <c r="M34" s="52"/>
      <c r="N34" s="7" t="s">
        <v>43</v>
      </c>
      <c r="O34" s="34">
        <v>0.67</v>
      </c>
    </row>
    <row r="35" spans="1:17" s="1" customFormat="1" ht="12.95" customHeight="1" x14ac:dyDescent="0.2">
      <c r="A35" s="12" t="s">
        <v>50</v>
      </c>
      <c r="B35" s="51" t="s">
        <v>51</v>
      </c>
      <c r="C35" s="51"/>
      <c r="D35" s="51"/>
      <c r="E35" s="51"/>
      <c r="F35" s="51"/>
      <c r="G35" s="51"/>
      <c r="H35" s="51"/>
      <c r="I35" s="56">
        <v>16132.44</v>
      </c>
      <c r="J35" s="57"/>
      <c r="K35" s="58"/>
      <c r="L35" s="52" t="s">
        <v>52</v>
      </c>
      <c r="M35" s="52"/>
      <c r="N35" s="7" t="s">
        <v>43</v>
      </c>
      <c r="O35" s="34">
        <v>0.97</v>
      </c>
    </row>
    <row r="36" spans="1:17" s="1" customFormat="1" ht="26.1" customHeight="1" x14ac:dyDescent="0.2">
      <c r="A36" s="12" t="s">
        <v>53</v>
      </c>
      <c r="B36" s="51" t="s">
        <v>54</v>
      </c>
      <c r="C36" s="51"/>
      <c r="D36" s="51"/>
      <c r="E36" s="51"/>
      <c r="F36" s="51"/>
      <c r="G36" s="51"/>
      <c r="H36" s="51"/>
      <c r="I36" s="56">
        <v>28012.97</v>
      </c>
      <c r="J36" s="57"/>
      <c r="K36" s="58"/>
      <c r="L36" s="52" t="s">
        <v>52</v>
      </c>
      <c r="M36" s="52"/>
      <c r="N36" s="7" t="s">
        <v>43</v>
      </c>
      <c r="O36" s="34">
        <v>1.69</v>
      </c>
    </row>
    <row r="37" spans="1:17" s="1" customFormat="1" ht="12.95" customHeight="1" x14ac:dyDescent="0.2">
      <c r="A37" s="12" t="s">
        <v>55</v>
      </c>
      <c r="B37" s="51" t="s">
        <v>56</v>
      </c>
      <c r="C37" s="51"/>
      <c r="D37" s="51"/>
      <c r="E37" s="51"/>
      <c r="F37" s="51"/>
      <c r="G37" s="51"/>
      <c r="H37" s="51"/>
      <c r="I37" s="53">
        <v>20665.599999999999</v>
      </c>
      <c r="J37" s="54"/>
      <c r="K37" s="55"/>
      <c r="L37" s="52" t="s">
        <v>52</v>
      </c>
      <c r="M37" s="52"/>
      <c r="N37" s="7" t="s">
        <v>43</v>
      </c>
      <c r="O37" s="34">
        <v>1.25</v>
      </c>
    </row>
    <row r="38" spans="1:17" s="1" customFormat="1" ht="26.1" customHeight="1" x14ac:dyDescent="0.2">
      <c r="A38" s="12" t="s">
        <v>57</v>
      </c>
      <c r="B38" s="51" t="s">
        <v>58</v>
      </c>
      <c r="C38" s="51"/>
      <c r="D38" s="51"/>
      <c r="E38" s="51"/>
      <c r="F38" s="51"/>
      <c r="G38" s="51"/>
      <c r="H38" s="51"/>
      <c r="I38" s="56">
        <v>41568.769999999997</v>
      </c>
      <c r="J38" s="57"/>
      <c r="K38" s="58"/>
      <c r="L38" s="52" t="s">
        <v>42</v>
      </c>
      <c r="M38" s="52"/>
      <c r="N38" s="7" t="s">
        <v>43</v>
      </c>
      <c r="O38" s="34">
        <v>2.5099999999999998</v>
      </c>
    </row>
    <row r="39" spans="1:17" s="1" customFormat="1" ht="12.95" customHeight="1" x14ac:dyDescent="0.2">
      <c r="A39" s="12" t="s">
        <v>59</v>
      </c>
      <c r="B39" s="51" t="s">
        <v>60</v>
      </c>
      <c r="C39" s="51"/>
      <c r="D39" s="51"/>
      <c r="E39" s="51"/>
      <c r="F39" s="51"/>
      <c r="G39" s="51"/>
      <c r="H39" s="51"/>
      <c r="I39" s="53">
        <v>40959.800000000003</v>
      </c>
      <c r="J39" s="54"/>
      <c r="K39" s="55"/>
      <c r="L39" s="52" t="s">
        <v>61</v>
      </c>
      <c r="M39" s="52"/>
      <c r="N39" s="7" t="s">
        <v>43</v>
      </c>
      <c r="O39" s="34">
        <v>2.4700000000000002</v>
      </c>
    </row>
    <row r="40" spans="1:17" s="1" customFormat="1" ht="12.95" customHeight="1" x14ac:dyDescent="0.2">
      <c r="A40" s="12" t="s">
        <v>62</v>
      </c>
      <c r="B40" s="51" t="s">
        <v>63</v>
      </c>
      <c r="C40" s="51"/>
      <c r="D40" s="51"/>
      <c r="E40" s="51"/>
      <c r="F40" s="51"/>
      <c r="G40" s="51"/>
      <c r="H40" s="51"/>
      <c r="I40" s="62">
        <v>298.43</v>
      </c>
      <c r="J40" s="63"/>
      <c r="K40" s="64"/>
      <c r="L40" s="52" t="s">
        <v>52</v>
      </c>
      <c r="M40" s="52"/>
      <c r="N40" s="7" t="s">
        <v>43</v>
      </c>
      <c r="O40" s="34">
        <v>0.02</v>
      </c>
    </row>
    <row r="41" spans="1:17" s="1" customFormat="1" ht="38.1" customHeight="1" x14ac:dyDescent="0.2">
      <c r="A41" s="12" t="s">
        <v>64</v>
      </c>
      <c r="B41" s="51" t="s">
        <v>65</v>
      </c>
      <c r="C41" s="51"/>
      <c r="D41" s="51"/>
      <c r="E41" s="51"/>
      <c r="F41" s="51"/>
      <c r="G41" s="51"/>
      <c r="H41" s="51"/>
      <c r="I41" s="56">
        <v>31764.53</v>
      </c>
      <c r="J41" s="57"/>
      <c r="K41" s="58"/>
      <c r="L41" s="52" t="s">
        <v>42</v>
      </c>
      <c r="M41" s="52"/>
      <c r="N41" s="7" t="s">
        <v>43</v>
      </c>
      <c r="O41" s="34">
        <v>1.92</v>
      </c>
    </row>
    <row r="42" spans="1:17" s="1" customFormat="1" ht="26.1" customHeight="1" x14ac:dyDescent="0.2">
      <c r="A42" s="12" t="s">
        <v>66</v>
      </c>
      <c r="B42" s="51" t="s">
        <v>67</v>
      </c>
      <c r="C42" s="51"/>
      <c r="D42" s="51"/>
      <c r="E42" s="51"/>
      <c r="F42" s="51"/>
      <c r="G42" s="51"/>
      <c r="H42" s="51"/>
      <c r="I42" s="56">
        <v>1309.6600000000001</v>
      </c>
      <c r="J42" s="57"/>
      <c r="K42" s="58"/>
      <c r="L42" s="52" t="s">
        <v>42</v>
      </c>
      <c r="M42" s="52"/>
      <c r="N42" s="7" t="s">
        <v>43</v>
      </c>
      <c r="O42" s="34">
        <v>0.08</v>
      </c>
    </row>
    <row r="43" spans="1:17" s="1" customFormat="1" ht="26.1" customHeight="1" x14ac:dyDescent="0.2">
      <c r="A43" s="12" t="s">
        <v>68</v>
      </c>
      <c r="B43" s="51" t="s">
        <v>69</v>
      </c>
      <c r="C43" s="51"/>
      <c r="D43" s="51"/>
      <c r="E43" s="51"/>
      <c r="F43" s="51"/>
      <c r="G43" s="51"/>
      <c r="H43" s="51"/>
      <c r="I43" s="56">
        <v>8007.24</v>
      </c>
      <c r="J43" s="57"/>
      <c r="K43" s="58"/>
      <c r="L43" s="52" t="s">
        <v>42</v>
      </c>
      <c r="M43" s="52"/>
      <c r="N43" s="7" t="s">
        <v>43</v>
      </c>
      <c r="O43" s="34">
        <v>0.48</v>
      </c>
    </row>
    <row r="44" spans="1:17" s="1" customFormat="1" ht="12.95" customHeight="1" x14ac:dyDescent="0.2">
      <c r="A44" s="12" t="s">
        <v>70</v>
      </c>
      <c r="B44" s="51" t="s">
        <v>71</v>
      </c>
      <c r="C44" s="51"/>
      <c r="D44" s="51"/>
      <c r="E44" s="51"/>
      <c r="F44" s="51"/>
      <c r="G44" s="51"/>
      <c r="H44" s="51"/>
      <c r="I44" s="56">
        <v>53765.45</v>
      </c>
      <c r="J44" s="57"/>
      <c r="K44" s="58"/>
      <c r="L44" s="52" t="s">
        <v>42</v>
      </c>
      <c r="M44" s="52"/>
      <c r="N44" s="7" t="s">
        <v>43</v>
      </c>
      <c r="O44" s="34">
        <v>3.25</v>
      </c>
    </row>
    <row r="45" spans="1:17" s="1" customFormat="1" ht="12.95" customHeight="1" x14ac:dyDescent="0.2">
      <c r="A45" s="12" t="s">
        <v>72</v>
      </c>
      <c r="B45" s="51" t="s">
        <v>73</v>
      </c>
      <c r="C45" s="51"/>
      <c r="D45" s="51"/>
      <c r="E45" s="51"/>
      <c r="F45" s="51"/>
      <c r="G45" s="51"/>
      <c r="H45" s="51"/>
      <c r="I45" s="56">
        <v>34466.67</v>
      </c>
      <c r="J45" s="57"/>
      <c r="K45" s="58"/>
      <c r="L45" s="52"/>
      <c r="M45" s="52"/>
      <c r="N45" s="7" t="s">
        <v>43</v>
      </c>
      <c r="O45" s="34">
        <v>2.08</v>
      </c>
    </row>
    <row r="46" spans="1:17" s="1" customFormat="1" ht="12.95" customHeight="1" x14ac:dyDescent="0.2">
      <c r="A46" s="12" t="s">
        <v>74</v>
      </c>
      <c r="B46" s="51" t="s">
        <v>75</v>
      </c>
      <c r="C46" s="51"/>
      <c r="D46" s="51"/>
      <c r="E46" s="51"/>
      <c r="F46" s="51"/>
      <c r="G46" s="51"/>
      <c r="H46" s="51"/>
      <c r="I46" s="62">
        <v>818.76</v>
      </c>
      <c r="J46" s="63"/>
      <c r="K46" s="64"/>
      <c r="L46" s="52" t="s">
        <v>42</v>
      </c>
      <c r="M46" s="52"/>
      <c r="N46" s="7" t="s">
        <v>43</v>
      </c>
      <c r="O46" s="34">
        <v>0.05</v>
      </c>
    </row>
    <row r="47" spans="1:17" s="1" customFormat="1" ht="12.95" customHeight="1" x14ac:dyDescent="0.2">
      <c r="A47" s="12" t="s">
        <v>76</v>
      </c>
      <c r="B47" s="51" t="s">
        <v>77</v>
      </c>
      <c r="C47" s="51"/>
      <c r="D47" s="51"/>
      <c r="E47" s="51"/>
      <c r="F47" s="51"/>
      <c r="G47" s="51"/>
      <c r="H47" s="51"/>
      <c r="I47" s="56">
        <v>5265.34</v>
      </c>
      <c r="J47" s="57"/>
      <c r="K47" s="58"/>
      <c r="L47" s="52"/>
      <c r="M47" s="52"/>
      <c r="N47" s="7"/>
      <c r="O47" s="34"/>
    </row>
    <row r="48" spans="1:17" s="1" customFormat="1" ht="12.95" customHeight="1" x14ac:dyDescent="0.2">
      <c r="A48" s="12" t="s">
        <v>78</v>
      </c>
      <c r="B48" s="51" t="s">
        <v>79</v>
      </c>
      <c r="C48" s="51"/>
      <c r="D48" s="51"/>
      <c r="E48" s="51"/>
      <c r="F48" s="51"/>
      <c r="G48" s="51"/>
      <c r="H48" s="51"/>
      <c r="I48" s="62">
        <v>750.24</v>
      </c>
      <c r="J48" s="63"/>
      <c r="K48" s="64"/>
      <c r="L48" s="52"/>
      <c r="M48" s="52"/>
      <c r="N48" s="7"/>
      <c r="O48" s="34"/>
    </row>
    <row r="49" spans="1:15" s="1" customFormat="1" ht="12.95" customHeight="1" x14ac:dyDescent="0.2">
      <c r="A49" s="12" t="s">
        <v>80</v>
      </c>
      <c r="B49" s="51" t="s">
        <v>81</v>
      </c>
      <c r="C49" s="51"/>
      <c r="D49" s="51"/>
      <c r="E49" s="51"/>
      <c r="F49" s="51"/>
      <c r="G49" s="51"/>
      <c r="H49" s="51"/>
      <c r="I49" s="56">
        <v>3635.44</v>
      </c>
      <c r="J49" s="57"/>
      <c r="K49" s="58"/>
      <c r="L49" s="52"/>
      <c r="M49" s="52"/>
      <c r="N49" s="7"/>
      <c r="O49" s="34"/>
    </row>
    <row r="50" spans="1:15" s="1" customFormat="1" ht="12.95" customHeight="1" x14ac:dyDescent="0.2">
      <c r="A50" s="42" t="s">
        <v>82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s="1" customFormat="1" ht="12.95" customHeight="1" x14ac:dyDescent="0.2">
      <c r="A51" s="5">
        <v>27</v>
      </c>
      <c r="B51" s="41" t="s">
        <v>83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8" t="s">
        <v>84</v>
      </c>
      <c r="O51" s="28">
        <v>0</v>
      </c>
    </row>
    <row r="52" spans="1:15" s="1" customFormat="1" ht="12.95" customHeight="1" x14ac:dyDescent="0.2">
      <c r="A52" s="5">
        <v>28</v>
      </c>
      <c r="B52" s="41" t="s">
        <v>85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8" t="s">
        <v>84</v>
      </c>
      <c r="O52" s="28">
        <v>0</v>
      </c>
    </row>
    <row r="53" spans="1:15" s="1" customFormat="1" ht="12.95" customHeight="1" x14ac:dyDescent="0.2">
      <c r="A53" s="5">
        <v>29</v>
      </c>
      <c r="B53" s="41" t="s">
        <v>86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8" t="s">
        <v>84</v>
      </c>
      <c r="O53" s="28">
        <v>0</v>
      </c>
    </row>
    <row r="54" spans="1:15" s="1" customFormat="1" ht="12.95" customHeight="1" x14ac:dyDescent="0.2">
      <c r="A54" s="5">
        <v>30</v>
      </c>
      <c r="B54" s="41" t="s">
        <v>87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8" t="s">
        <v>14</v>
      </c>
      <c r="O54" s="28">
        <v>0</v>
      </c>
    </row>
    <row r="55" spans="1:15" s="1" customFormat="1" ht="12.95" customHeight="1" x14ac:dyDescent="0.2">
      <c r="A55" s="42" t="s">
        <v>88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s="1" customFormat="1" ht="12.95" customHeight="1" x14ac:dyDescent="0.2">
      <c r="A56" s="5">
        <v>31</v>
      </c>
      <c r="B56" s="51" t="s">
        <v>13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8" t="s">
        <v>14</v>
      </c>
      <c r="O56" s="28"/>
    </row>
    <row r="57" spans="1:15" s="1" customFormat="1" ht="12.95" customHeight="1" x14ac:dyDescent="0.2">
      <c r="A57" s="5">
        <v>32</v>
      </c>
      <c r="B57" s="51" t="s">
        <v>15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8" t="s">
        <v>14</v>
      </c>
      <c r="O57" s="28"/>
    </row>
    <row r="58" spans="1:15" s="1" customFormat="1" ht="12.95" customHeight="1" x14ac:dyDescent="0.2">
      <c r="A58" s="5">
        <v>33</v>
      </c>
      <c r="B58" s="51" t="s">
        <v>16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" t="s">
        <v>14</v>
      </c>
      <c r="O58" s="31">
        <v>139616.15</v>
      </c>
    </row>
    <row r="59" spans="1:15" s="1" customFormat="1" ht="12.95" customHeight="1" x14ac:dyDescent="0.2">
      <c r="A59" s="5">
        <v>34</v>
      </c>
      <c r="B59" s="51" t="s">
        <v>28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" t="s">
        <v>14</v>
      </c>
      <c r="O59" s="28"/>
    </row>
    <row r="60" spans="1:15" s="1" customFormat="1" ht="12.95" customHeight="1" x14ac:dyDescent="0.2">
      <c r="A60" s="5">
        <v>35</v>
      </c>
      <c r="B60" s="51" t="s">
        <v>29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8" t="s">
        <v>14</v>
      </c>
      <c r="O60" s="28"/>
    </row>
    <row r="61" spans="1:15" s="1" customFormat="1" ht="12.95" customHeight="1" x14ac:dyDescent="0.2">
      <c r="A61" s="5">
        <v>36</v>
      </c>
      <c r="B61" s="51" t="s">
        <v>30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8" t="s">
        <v>14</v>
      </c>
      <c r="O61" s="32">
        <v>178877.8</v>
      </c>
    </row>
    <row r="62" spans="1:15" s="1" customFormat="1" ht="12.95" customHeight="1" x14ac:dyDescent="0.2">
      <c r="A62" s="42" t="s">
        <v>89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15" s="1" customFormat="1" ht="26.1" customHeight="1" x14ac:dyDescent="0.2">
      <c r="A63" s="5">
        <v>37</v>
      </c>
      <c r="B63" s="51" t="s">
        <v>90</v>
      </c>
      <c r="C63" s="51"/>
      <c r="D63" s="51"/>
      <c r="E63" s="51"/>
      <c r="F63" s="51"/>
      <c r="G63" s="65" t="s">
        <v>91</v>
      </c>
      <c r="H63" s="65"/>
      <c r="I63" s="65" t="s">
        <v>92</v>
      </c>
      <c r="J63" s="65"/>
      <c r="K63" s="65"/>
      <c r="L63" s="12" t="s">
        <v>93</v>
      </c>
      <c r="M63" s="12" t="s">
        <v>94</v>
      </c>
      <c r="N63" s="12" t="s">
        <v>95</v>
      </c>
      <c r="O63" s="35" t="s">
        <v>96</v>
      </c>
    </row>
    <row r="64" spans="1:15" s="1" customFormat="1" ht="12.95" customHeight="1" x14ac:dyDescent="0.2">
      <c r="A64" s="5">
        <v>38</v>
      </c>
      <c r="B64" s="51" t="s">
        <v>35</v>
      </c>
      <c r="C64" s="51"/>
      <c r="D64" s="51"/>
      <c r="E64" s="51"/>
      <c r="F64" s="51"/>
      <c r="G64" s="65" t="s">
        <v>97</v>
      </c>
      <c r="H64" s="65"/>
      <c r="I64" s="65" t="s">
        <v>98</v>
      </c>
      <c r="J64" s="65"/>
      <c r="K64" s="65"/>
      <c r="L64" s="12" t="s">
        <v>99</v>
      </c>
      <c r="M64" s="12" t="s">
        <v>99</v>
      </c>
      <c r="N64" s="12" t="s">
        <v>99</v>
      </c>
      <c r="O64" s="35" t="s">
        <v>100</v>
      </c>
    </row>
    <row r="65" spans="1:15" s="1" customFormat="1" ht="12.95" customHeight="1" x14ac:dyDescent="0.2">
      <c r="A65" s="5">
        <v>39</v>
      </c>
      <c r="B65" s="51" t="s">
        <v>101</v>
      </c>
      <c r="C65" s="51"/>
      <c r="D65" s="51"/>
      <c r="E65" s="51"/>
      <c r="F65" s="51"/>
      <c r="G65" s="65" t="s">
        <v>102</v>
      </c>
      <c r="H65" s="65"/>
      <c r="I65" s="70">
        <v>455.33204999999998</v>
      </c>
      <c r="J65" s="70"/>
      <c r="K65" s="70"/>
      <c r="L65" s="10">
        <v>1541.7384</v>
      </c>
      <c r="M65" s="9">
        <v>2196.92</v>
      </c>
      <c r="N65" s="9">
        <v>3316.16</v>
      </c>
      <c r="O65" s="36">
        <v>91509</v>
      </c>
    </row>
    <row r="66" spans="1:15" s="1" customFormat="1" ht="12.95" customHeight="1" x14ac:dyDescent="0.2">
      <c r="A66" s="5">
        <v>40</v>
      </c>
      <c r="B66" s="51" t="s">
        <v>103</v>
      </c>
      <c r="C66" s="51"/>
      <c r="D66" s="51"/>
      <c r="E66" s="51"/>
      <c r="F66" s="51"/>
      <c r="G66" s="65" t="s">
        <v>14</v>
      </c>
      <c r="H66" s="65"/>
      <c r="I66" s="66">
        <v>566218.39</v>
      </c>
      <c r="J66" s="66"/>
      <c r="K66" s="66"/>
      <c r="L66" s="9">
        <v>128255.27</v>
      </c>
      <c r="M66" s="9">
        <v>28916.25</v>
      </c>
      <c r="N66" s="9">
        <v>46849.59</v>
      </c>
      <c r="O66" s="31">
        <v>94046.99</v>
      </c>
    </row>
    <row r="67" spans="1:15" s="1" customFormat="1" ht="12.95" customHeight="1" x14ac:dyDescent="0.2">
      <c r="A67" s="5">
        <v>41</v>
      </c>
      <c r="B67" s="51" t="s">
        <v>104</v>
      </c>
      <c r="C67" s="51"/>
      <c r="D67" s="51"/>
      <c r="E67" s="51"/>
      <c r="F67" s="51"/>
      <c r="G67" s="65" t="s">
        <v>14</v>
      </c>
      <c r="H67" s="65"/>
      <c r="I67" s="66">
        <v>526914.49</v>
      </c>
      <c r="J67" s="66"/>
      <c r="K67" s="66"/>
      <c r="L67" s="9">
        <v>128458.01</v>
      </c>
      <c r="M67" s="9">
        <v>28966.26</v>
      </c>
      <c r="N67" s="9">
        <v>46218.21</v>
      </c>
      <c r="O67" s="31">
        <v>94467.87</v>
      </c>
    </row>
    <row r="68" spans="1:15" s="1" customFormat="1" ht="12.95" customHeight="1" x14ac:dyDescent="0.2">
      <c r="A68" s="5">
        <v>42</v>
      </c>
      <c r="B68" s="51" t="s">
        <v>105</v>
      </c>
      <c r="C68" s="51"/>
      <c r="D68" s="51"/>
      <c r="E68" s="51"/>
      <c r="F68" s="51"/>
      <c r="G68" s="65" t="s">
        <v>14</v>
      </c>
      <c r="H68" s="65"/>
      <c r="I68" s="66">
        <v>129023.93</v>
      </c>
      <c r="J68" s="66"/>
      <c r="K68" s="66"/>
      <c r="L68" s="9">
        <v>26024.55</v>
      </c>
      <c r="M68" s="9">
        <v>4670.7700000000004</v>
      </c>
      <c r="N68" s="9">
        <v>7664.71</v>
      </c>
      <c r="O68" s="31">
        <v>11493.84</v>
      </c>
    </row>
    <row r="69" spans="1:15" s="1" customFormat="1" ht="39" customHeight="1" x14ac:dyDescent="0.2">
      <c r="A69" s="5">
        <v>43</v>
      </c>
      <c r="B69" s="51" t="s">
        <v>106</v>
      </c>
      <c r="C69" s="51"/>
      <c r="D69" s="51"/>
      <c r="E69" s="51"/>
      <c r="F69" s="51"/>
      <c r="G69" s="65" t="s">
        <v>14</v>
      </c>
      <c r="H69" s="65"/>
      <c r="I69" s="66">
        <v>566218.39</v>
      </c>
      <c r="J69" s="66"/>
      <c r="K69" s="66"/>
      <c r="L69" s="9">
        <v>128255.27</v>
      </c>
      <c r="M69" s="9">
        <v>28916.25</v>
      </c>
      <c r="N69" s="9">
        <v>46849.59</v>
      </c>
      <c r="O69" s="31">
        <v>94046.99</v>
      </c>
    </row>
    <row r="70" spans="1:15" s="1" customFormat="1" ht="31.5" customHeight="1" x14ac:dyDescent="0.2">
      <c r="A70" s="5">
        <v>44</v>
      </c>
      <c r="B70" s="51" t="s">
        <v>107</v>
      </c>
      <c r="C70" s="51"/>
      <c r="D70" s="51"/>
      <c r="E70" s="51"/>
      <c r="F70" s="51"/>
      <c r="G70" s="65" t="s">
        <v>14</v>
      </c>
      <c r="H70" s="65"/>
      <c r="I70" s="65" t="s">
        <v>108</v>
      </c>
      <c r="J70" s="65"/>
      <c r="K70" s="65"/>
      <c r="L70" s="65"/>
      <c r="M70" s="65"/>
      <c r="N70" s="65"/>
      <c r="O70" s="65"/>
    </row>
    <row r="71" spans="1:15" s="1" customFormat="1" ht="39" customHeight="1" x14ac:dyDescent="0.2">
      <c r="A71" s="5">
        <v>45</v>
      </c>
      <c r="B71" s="51" t="s">
        <v>109</v>
      </c>
      <c r="C71" s="51"/>
      <c r="D71" s="51"/>
      <c r="E71" s="51"/>
      <c r="F71" s="51"/>
      <c r="G71" s="65" t="s">
        <v>14</v>
      </c>
      <c r="H71" s="65"/>
      <c r="I71" s="65" t="s">
        <v>110</v>
      </c>
      <c r="J71" s="65"/>
      <c r="K71" s="65"/>
      <c r="L71" s="65"/>
      <c r="M71" s="65"/>
      <c r="N71" s="65"/>
      <c r="O71" s="65"/>
    </row>
    <row r="72" spans="1:15" s="1" customFormat="1" ht="44.25" customHeight="1" x14ac:dyDescent="0.2">
      <c r="A72" s="5">
        <v>46</v>
      </c>
      <c r="B72" s="51" t="s">
        <v>111</v>
      </c>
      <c r="C72" s="51"/>
      <c r="D72" s="51"/>
      <c r="E72" s="51"/>
      <c r="F72" s="51"/>
      <c r="G72" s="65" t="s">
        <v>14</v>
      </c>
      <c r="H72" s="65"/>
      <c r="I72" s="52"/>
      <c r="J72" s="52"/>
      <c r="K72" s="52"/>
      <c r="L72" s="7"/>
      <c r="M72" s="7"/>
      <c r="N72" s="7"/>
      <c r="O72" s="28"/>
    </row>
    <row r="73" spans="1:15" s="1" customFormat="1" ht="12.95" customHeight="1" x14ac:dyDescent="0.2">
      <c r="A73" s="42" t="s">
        <v>112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1:15" s="1" customFormat="1" ht="12.95" customHeight="1" x14ac:dyDescent="0.2">
      <c r="A74" s="5">
        <v>47</v>
      </c>
      <c r="B74" s="41" t="s">
        <v>83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8" t="s">
        <v>84</v>
      </c>
      <c r="O74" s="28">
        <v>0</v>
      </c>
    </row>
    <row r="75" spans="1:15" s="1" customFormat="1" ht="12.95" customHeight="1" x14ac:dyDescent="0.2">
      <c r="A75" s="5">
        <v>48</v>
      </c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8" t="s">
        <v>84</v>
      </c>
      <c r="O75" s="28">
        <v>0</v>
      </c>
    </row>
    <row r="76" spans="1:15" s="1" customFormat="1" ht="12.95" customHeight="1" x14ac:dyDescent="0.2">
      <c r="A76" s="5">
        <v>49</v>
      </c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8" t="s">
        <v>84</v>
      </c>
      <c r="O76" s="28">
        <v>0</v>
      </c>
    </row>
    <row r="77" spans="1:15" s="1" customFormat="1" ht="12.95" customHeight="1" x14ac:dyDescent="0.2">
      <c r="A77" s="5">
        <v>50</v>
      </c>
      <c r="B77" s="41" t="s">
        <v>87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8" t="s">
        <v>14</v>
      </c>
      <c r="O77" s="28">
        <v>0</v>
      </c>
    </row>
    <row r="78" spans="1:15" s="1" customFormat="1" ht="12.95" customHeight="1" x14ac:dyDescent="0.2">
      <c r="A78" s="42" t="s">
        <v>113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s="1" customFormat="1" ht="12.95" customHeight="1" x14ac:dyDescent="0.2">
      <c r="A79" s="5">
        <v>51</v>
      </c>
      <c r="B79" s="41" t="s">
        <v>114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8" t="s">
        <v>84</v>
      </c>
      <c r="O79" s="28">
        <v>0</v>
      </c>
    </row>
    <row r="80" spans="1:15" s="1" customFormat="1" ht="12.95" customHeight="1" x14ac:dyDescent="0.2">
      <c r="A80" s="5">
        <v>52</v>
      </c>
      <c r="B80" s="41" t="s">
        <v>115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8" t="s">
        <v>84</v>
      </c>
      <c r="O80" s="28">
        <v>0</v>
      </c>
    </row>
    <row r="81" spans="1:15" s="1" customFormat="1" ht="12.95" customHeight="1" x14ac:dyDescent="0.2">
      <c r="A81" s="5">
        <v>53</v>
      </c>
      <c r="B81" s="41" t="s">
        <v>116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65">
        <v>0</v>
      </c>
      <c r="O81" s="65"/>
    </row>
    <row r="82" spans="1:15" s="1" customFormat="1" ht="0.75" customHeight="1" x14ac:dyDescent="0.2">
      <c r="O82" s="25"/>
    </row>
    <row r="83" spans="1:15" s="1" customFormat="1" ht="39" customHeight="1" x14ac:dyDescent="0.2">
      <c r="A83" s="39" t="s">
        <v>117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s="1" customFormat="1" ht="12.95" customHeight="1" x14ac:dyDescent="0.2">
      <c r="O84" s="25"/>
    </row>
    <row r="85" spans="1:15" s="13" customFormat="1" ht="12.95" customHeight="1" x14ac:dyDescent="0.2">
      <c r="B85" s="67" t="s">
        <v>118</v>
      </c>
      <c r="C85" s="67"/>
      <c r="D85" s="67"/>
      <c r="E85" s="67"/>
      <c r="F85" s="67"/>
      <c r="G85" s="68"/>
      <c r="H85" s="68"/>
      <c r="I85" s="68"/>
      <c r="J85" s="68"/>
      <c r="K85" s="68"/>
      <c r="L85" s="14" t="s">
        <v>119</v>
      </c>
      <c r="O85" s="37"/>
    </row>
    <row r="86" spans="1:15" s="13" customFormat="1" ht="12.95" customHeight="1" x14ac:dyDescent="0.2">
      <c r="O86" s="37"/>
    </row>
    <row r="87" spans="1:15" s="13" customFormat="1" ht="12.95" customHeight="1" x14ac:dyDescent="0.2">
      <c r="O87" s="37"/>
    </row>
    <row r="88" spans="1:15" s="13" customFormat="1" ht="12.95" customHeight="1" x14ac:dyDescent="0.2">
      <c r="O88" s="37"/>
    </row>
  </sheetData>
  <mergeCells count="151">
    <mergeCell ref="Q10:S10"/>
    <mergeCell ref="B76:M76"/>
    <mergeCell ref="B77:M77"/>
    <mergeCell ref="A78:O78"/>
    <mergeCell ref="B79:M79"/>
    <mergeCell ref="B80:M80"/>
    <mergeCell ref="B81:M81"/>
    <mergeCell ref="N81:O81"/>
    <mergeCell ref="A83:O83"/>
    <mergeCell ref="B68:F68"/>
    <mergeCell ref="G68:H68"/>
    <mergeCell ref="I68:K68"/>
    <mergeCell ref="B69:F69"/>
    <mergeCell ref="G69:H69"/>
    <mergeCell ref="I69:K69"/>
    <mergeCell ref="B70:F70"/>
    <mergeCell ref="G70:H70"/>
    <mergeCell ref="I70:O70"/>
    <mergeCell ref="B65:F65"/>
    <mergeCell ref="G65:H65"/>
    <mergeCell ref="I65:K65"/>
    <mergeCell ref="B66:F66"/>
    <mergeCell ref="G66:H66"/>
    <mergeCell ref="I66:K66"/>
    <mergeCell ref="B85:F85"/>
    <mergeCell ref="G85:K85"/>
    <mergeCell ref="B71:F71"/>
    <mergeCell ref="G71:H71"/>
    <mergeCell ref="I71:O71"/>
    <mergeCell ref="B72:F72"/>
    <mergeCell ref="G72:H72"/>
    <mergeCell ref="I72:K72"/>
    <mergeCell ref="A73:O73"/>
    <mergeCell ref="B74:M74"/>
    <mergeCell ref="B75:M75"/>
    <mergeCell ref="B67:F67"/>
    <mergeCell ref="G67:H67"/>
    <mergeCell ref="I67:K67"/>
    <mergeCell ref="B59:M59"/>
    <mergeCell ref="B60:M60"/>
    <mergeCell ref="B61:M61"/>
    <mergeCell ref="A62:O62"/>
    <mergeCell ref="B63:F63"/>
    <mergeCell ref="G63:H63"/>
    <mergeCell ref="I63:K63"/>
    <mergeCell ref="B64:F64"/>
    <mergeCell ref="G64:H64"/>
    <mergeCell ref="I64:K64"/>
    <mergeCell ref="A50:O50"/>
    <mergeCell ref="B51:M51"/>
    <mergeCell ref="B52:M52"/>
    <mergeCell ref="B53:M53"/>
    <mergeCell ref="B54:M54"/>
    <mergeCell ref="A55:O55"/>
    <mergeCell ref="B56:M56"/>
    <mergeCell ref="B57:M57"/>
    <mergeCell ref="B58:M58"/>
    <mergeCell ref="B47:H47"/>
    <mergeCell ref="I47:K47"/>
    <mergeCell ref="L47:M47"/>
    <mergeCell ref="B48:H48"/>
    <mergeCell ref="I48:K48"/>
    <mergeCell ref="L48:M48"/>
    <mergeCell ref="B49:H49"/>
    <mergeCell ref="I49:K49"/>
    <mergeCell ref="L49:M49"/>
    <mergeCell ref="B44:H44"/>
    <mergeCell ref="I44:K44"/>
    <mergeCell ref="L44:M44"/>
    <mergeCell ref="B45:H45"/>
    <mergeCell ref="I45:K45"/>
    <mergeCell ref="L45:M45"/>
    <mergeCell ref="B46:H46"/>
    <mergeCell ref="I46:K46"/>
    <mergeCell ref="L46:M46"/>
    <mergeCell ref="B41:H41"/>
    <mergeCell ref="I41:K41"/>
    <mergeCell ref="L41:M41"/>
    <mergeCell ref="B42:H42"/>
    <mergeCell ref="I42:K42"/>
    <mergeCell ref="L42:M42"/>
    <mergeCell ref="B43:H43"/>
    <mergeCell ref="I43:K43"/>
    <mergeCell ref="L43:M43"/>
    <mergeCell ref="B38:H38"/>
    <mergeCell ref="I38:K38"/>
    <mergeCell ref="L38:M38"/>
    <mergeCell ref="B39:H39"/>
    <mergeCell ref="I39:K39"/>
    <mergeCell ref="L39:M39"/>
    <mergeCell ref="B40:H40"/>
    <mergeCell ref="I40:K40"/>
    <mergeCell ref="L40:M40"/>
    <mergeCell ref="B35:H35"/>
    <mergeCell ref="I35:K35"/>
    <mergeCell ref="L35:M35"/>
    <mergeCell ref="B36:H36"/>
    <mergeCell ref="I36:K36"/>
    <mergeCell ref="L36:M36"/>
    <mergeCell ref="B37:H37"/>
    <mergeCell ref="I37:K37"/>
    <mergeCell ref="L37:M37"/>
    <mergeCell ref="B32:H32"/>
    <mergeCell ref="I32:K32"/>
    <mergeCell ref="L32:M32"/>
    <mergeCell ref="B33:H33"/>
    <mergeCell ref="I33:K33"/>
    <mergeCell ref="L33:M33"/>
    <mergeCell ref="B34:H34"/>
    <mergeCell ref="I34:K34"/>
    <mergeCell ref="L34:M34"/>
    <mergeCell ref="B29:H29"/>
    <mergeCell ref="I29:K29"/>
    <mergeCell ref="L29:M29"/>
    <mergeCell ref="B30:H30"/>
    <mergeCell ref="I30:K30"/>
    <mergeCell ref="L30:M30"/>
    <mergeCell ref="B31:H31"/>
    <mergeCell ref="I31:K31"/>
    <mergeCell ref="L31:M31"/>
    <mergeCell ref="B20:M20"/>
    <mergeCell ref="B21:M21"/>
    <mergeCell ref="B22:M22"/>
    <mergeCell ref="B23:M23"/>
    <mergeCell ref="B24:M24"/>
    <mergeCell ref="B25:M25"/>
    <mergeCell ref="A26:O26"/>
    <mergeCell ref="A27:A28"/>
    <mergeCell ref="B27:H28"/>
    <mergeCell ref="I27:K28"/>
    <mergeCell ref="L27:M28"/>
    <mergeCell ref="N27:N28"/>
    <mergeCell ref="O27:O28"/>
    <mergeCell ref="B11:M11"/>
    <mergeCell ref="B12:M12"/>
    <mergeCell ref="B13:M13"/>
    <mergeCell ref="B14:M14"/>
    <mergeCell ref="B15:M15"/>
    <mergeCell ref="B16:M16"/>
    <mergeCell ref="B17:M17"/>
    <mergeCell ref="B18:M18"/>
    <mergeCell ref="B19:M19"/>
    <mergeCell ref="A1:O1"/>
    <mergeCell ref="H2:K2"/>
    <mergeCell ref="B4:M4"/>
    <mergeCell ref="B5:M5"/>
    <mergeCell ref="B6:M6"/>
    <mergeCell ref="B7:M7"/>
    <mergeCell ref="A8:O8"/>
    <mergeCell ref="B9:M9"/>
    <mergeCell ref="B10:M10"/>
  </mergeCells>
  <pageMargins left="0.75" right="1" top="0.75" bottom="1" header="0.5" footer="0.5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glik</dc:creator>
  <cp:lastModifiedBy>user</cp:lastModifiedBy>
  <cp:lastPrinted>2020-01-14T07:56:06Z</cp:lastPrinted>
  <dcterms:created xsi:type="dcterms:W3CDTF">2020-01-14T06:08:27Z</dcterms:created>
  <dcterms:modified xsi:type="dcterms:W3CDTF">2020-01-14T07:58:13Z</dcterms:modified>
</cp:coreProperties>
</file>